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20" windowHeight="7860" activeTab="0"/>
  </bookViews>
  <sheets>
    <sheet name="入札内訳書（新棟）" sheetId="1" r:id="rId1"/>
  </sheets>
  <externalReferences>
    <externalReference r:id="rId4"/>
  </externalReferences>
  <definedNames>
    <definedName name="_xlnm.Print_Area" localSheetId="0">'入札内訳書（新棟）'!$A$1:$I$65</definedName>
  </definedNames>
  <calcPr fullCalcOnLoad="1"/>
</workbook>
</file>

<file path=xl/sharedStrings.xml><?xml version="1.0" encoding="utf-8"?>
<sst xmlns="http://schemas.openxmlformats.org/spreadsheetml/2006/main" count="119" uniqueCount="44">
  <si>
    <t>基本料金単価Ａ</t>
  </si>
  <si>
    <t>契約電力Ｂ</t>
  </si>
  <si>
    <t>基本料金Ｃ</t>
  </si>
  <si>
    <t>区分</t>
  </si>
  <si>
    <t>電力量料金
単価Ｄ</t>
  </si>
  <si>
    <t>使用電力量Ｅ</t>
  </si>
  <si>
    <t>電気量料金Ｆ</t>
  </si>
  <si>
    <t>電気料金Ｇ</t>
  </si>
  <si>
    <t>Ａ×Ｂ×0.85(力率割引)</t>
  </si>
  <si>
    <t>Ｃ＋Ｆ（税込、円）</t>
  </si>
  <si>
    <t>（税込、円／kw）</t>
  </si>
  <si>
    <t>（税込、円）</t>
  </si>
  <si>
    <t>（税込、円／kwh）</t>
  </si>
  <si>
    <t>（小数点以下切り捨て）</t>
  </si>
  <si>
    <t>平日</t>
  </si>
  <si>
    <t>休日</t>
  </si>
  <si>
    <t>計</t>
  </si>
  <si>
    <t>---</t>
  </si>
  <si>
    <t>※力率は１００％とします。</t>
  </si>
  <si>
    <t>（別紙１）</t>
  </si>
  <si>
    <t>Ｄ×Ｅ</t>
  </si>
  <si>
    <t>（kw）</t>
  </si>
  <si>
    <t>（kwh）</t>
  </si>
  <si>
    <t>H31.4</t>
  </si>
  <si>
    <t>---</t>
  </si>
  <si>
    <t>H31.5</t>
  </si>
  <si>
    <t>H31.6</t>
  </si>
  <si>
    <t>H31.7</t>
  </si>
  <si>
    <t>H31.8</t>
  </si>
  <si>
    <t>H31.9</t>
  </si>
  <si>
    <t>H31.10</t>
  </si>
  <si>
    <t>H31.11</t>
  </si>
  <si>
    <t>H31.12</t>
  </si>
  <si>
    <t>H32.1</t>
  </si>
  <si>
    <t>H32.2</t>
  </si>
  <si>
    <t>H32.3</t>
  </si>
  <si>
    <t>H32.4</t>
  </si>
  <si>
    <t>H32.5</t>
  </si>
  <si>
    <t>H32.6</t>
  </si>
  <si>
    <t>H32.7</t>
  </si>
  <si>
    <t>H32.8</t>
  </si>
  <si>
    <t>H32.9</t>
  </si>
  <si>
    <t>入　札　内　訳　書</t>
  </si>
  <si>
    <t>入札価格 H 　(税抜本体価格(電気料金合計 G/1.08 小数点以下切り捨て))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</si>
</sst>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  <numFmt numFmtId="178" formatCode="0.000%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HGPｺﾞｼｯｸM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1"/>
      <name val="HGｺﾞｼｯｸE"/>
      <family val="3"/>
    </font>
    <font>
      <sz val="10"/>
      <name val="HGｺﾞｼｯｸE"/>
      <family val="3"/>
    </font>
    <font>
      <sz val="9"/>
      <name val="HGｺﾞｼｯｸE"/>
      <family val="3"/>
    </font>
    <font>
      <sz val="14"/>
      <name val="HGｺﾞｼｯｸE"/>
      <family val="3"/>
    </font>
    <font>
      <sz val="16"/>
      <name val="HG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PｺﾞｼｯｸM"/>
      <family val="3"/>
    </font>
    <font>
      <sz val="12"/>
      <name val="HGｺﾞｼｯｸE"/>
      <family val="3"/>
    </font>
    <font>
      <sz val="18"/>
      <name val="HG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40" fontId="8" fillId="0" borderId="10" xfId="48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0" fontId="8" fillId="0" borderId="10" xfId="48" applyNumberFormat="1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10" fontId="5" fillId="0" borderId="0" xfId="42" applyNumberFormat="1" applyFont="1" applyAlignment="1">
      <alignment vertical="center"/>
    </xf>
    <xf numFmtId="38" fontId="5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40" fontId="8" fillId="0" borderId="18" xfId="48" applyNumberFormat="1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40" fontId="8" fillId="0" borderId="14" xfId="48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0" fontId="8" fillId="0" borderId="14" xfId="48" applyNumberFormat="1" applyFont="1" applyBorder="1" applyAlignment="1" quotePrefix="1">
      <alignment horizontal="center" vertical="center"/>
    </xf>
    <xf numFmtId="38" fontId="8" fillId="0" borderId="14" xfId="48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10" fontId="8" fillId="0" borderId="0" xfId="42" applyNumberFormat="1" applyFont="1" applyAlignment="1">
      <alignment vertical="center"/>
    </xf>
    <xf numFmtId="40" fontId="8" fillId="0" borderId="18" xfId="48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8" fillId="0" borderId="0" xfId="48" applyNumberFormat="1" applyFont="1" applyBorder="1" applyAlignment="1">
      <alignment horizontal="center" vertical="center"/>
    </xf>
    <xf numFmtId="38" fontId="8" fillId="0" borderId="0" xfId="48" applyFont="1" applyBorder="1" applyAlignment="1">
      <alignment horizontal="right" vertical="center"/>
    </xf>
    <xf numFmtId="40" fontId="8" fillId="0" borderId="0" xfId="48" applyNumberFormat="1" applyFont="1" applyBorder="1" applyAlignment="1">
      <alignment horizontal="center" vertical="center"/>
    </xf>
    <xf numFmtId="38" fontId="8" fillId="0" borderId="0" xfId="48" applyFont="1" applyBorder="1" applyAlignment="1">
      <alignment vertical="center"/>
    </xf>
    <xf numFmtId="40" fontId="8" fillId="0" borderId="0" xfId="48" applyNumberFormat="1" applyFont="1" applyBorder="1" applyAlignment="1">
      <alignment vertical="center"/>
    </xf>
    <xf numFmtId="40" fontId="8" fillId="0" borderId="0" xfId="48" applyNumberFormat="1" applyFont="1" applyBorder="1" applyAlignment="1">
      <alignment horizontal="center" vertical="top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0" fontId="8" fillId="0" borderId="21" xfId="48" applyNumberFormat="1" applyFont="1" applyBorder="1" applyAlignment="1">
      <alignment vertical="center"/>
    </xf>
    <xf numFmtId="38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0" fontId="8" fillId="0" borderId="10" xfId="48" applyNumberFormat="1" applyFont="1" applyBorder="1" applyAlignment="1">
      <alignment horizontal="center" vertical="center"/>
    </xf>
    <xf numFmtId="40" fontId="8" fillId="0" borderId="12" xfId="48" applyNumberFormat="1" applyFont="1" applyBorder="1" applyAlignment="1">
      <alignment horizontal="center" vertical="center"/>
    </xf>
    <xf numFmtId="40" fontId="8" fillId="0" borderId="14" xfId="48" applyNumberFormat="1" applyFont="1" applyBorder="1" applyAlignment="1">
      <alignment horizontal="center" vertical="center"/>
    </xf>
    <xf numFmtId="38" fontId="9" fillId="0" borderId="10" xfId="48" applyFont="1" applyBorder="1" applyAlignment="1">
      <alignment horizontal="center" vertical="center"/>
    </xf>
    <xf numFmtId="38" fontId="9" fillId="0" borderId="12" xfId="48" applyFont="1" applyBorder="1" applyAlignment="1">
      <alignment horizontal="center" vertical="center"/>
    </xf>
    <xf numFmtId="38" fontId="9" fillId="0" borderId="14" xfId="48" applyFont="1" applyBorder="1" applyAlignment="1">
      <alignment horizontal="center" vertical="center"/>
    </xf>
    <xf numFmtId="38" fontId="8" fillId="0" borderId="11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40" fontId="8" fillId="0" borderId="10" xfId="48" applyNumberFormat="1" applyFont="1" applyBorder="1" applyAlignment="1">
      <alignment horizontal="right" vertical="center"/>
    </xf>
    <xf numFmtId="40" fontId="8" fillId="0" borderId="12" xfId="48" applyNumberFormat="1" applyFont="1" applyBorder="1" applyAlignment="1">
      <alignment horizontal="right" vertical="center"/>
    </xf>
    <xf numFmtId="40" fontId="8" fillId="0" borderId="14" xfId="48" applyNumberFormat="1" applyFont="1" applyBorder="1" applyAlignment="1">
      <alignment horizontal="right" vertical="center"/>
    </xf>
    <xf numFmtId="177" fontId="8" fillId="0" borderId="22" xfId="48" applyNumberFormat="1" applyFont="1" applyBorder="1" applyAlignment="1">
      <alignment horizontal="center" vertical="center"/>
    </xf>
    <xf numFmtId="177" fontId="8" fillId="0" borderId="23" xfId="48" applyNumberFormat="1" applyFont="1" applyBorder="1" applyAlignment="1">
      <alignment horizontal="center" vertical="center"/>
    </xf>
    <xf numFmtId="177" fontId="8" fillId="0" borderId="24" xfId="48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8" fontId="26" fillId="0" borderId="0" xfId="48" applyFont="1" applyAlignment="1">
      <alignment vertical="center"/>
    </xf>
    <xf numFmtId="0" fontId="5" fillId="0" borderId="0" xfId="0" applyFont="1" applyAlignment="1">
      <alignment horizontal="right" vertical="center"/>
    </xf>
    <xf numFmtId="38" fontId="27" fillId="0" borderId="0" xfId="48" applyFont="1" applyAlignment="1">
      <alignment vertical="center"/>
    </xf>
    <xf numFmtId="38" fontId="9" fillId="0" borderId="0" xfId="48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0" fontId="8" fillId="0" borderId="25" xfId="48" applyNumberFormat="1" applyFont="1" applyBorder="1" applyAlignment="1">
      <alignment vertical="center"/>
    </xf>
    <xf numFmtId="38" fontId="28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40" fontId="8" fillId="0" borderId="12" xfId="48" applyNumberFormat="1" applyFont="1" applyBorder="1" applyAlignment="1">
      <alignment vertical="center"/>
    </xf>
    <xf numFmtId="40" fontId="8" fillId="0" borderId="14" xfId="48" applyNumberFormat="1" applyFont="1" applyBorder="1" applyAlignment="1" quotePrefix="1">
      <alignment vertical="center"/>
    </xf>
    <xf numFmtId="178" fontId="9" fillId="0" borderId="0" xfId="42" applyNumberFormat="1" applyFont="1" applyAlignment="1">
      <alignment vertical="center"/>
    </xf>
    <xf numFmtId="38" fontId="8" fillId="0" borderId="25" xfId="48" applyFont="1" applyBorder="1" applyAlignment="1">
      <alignment vertical="center"/>
    </xf>
    <xf numFmtId="40" fontId="8" fillId="0" borderId="26" xfId="48" applyNumberFormat="1" applyFont="1" applyBorder="1" applyAlignment="1">
      <alignment vertical="center" shrinkToFit="1"/>
    </xf>
    <xf numFmtId="40" fontId="8" fillId="0" borderId="27" xfId="48" applyNumberFormat="1" applyFont="1" applyBorder="1" applyAlignment="1">
      <alignment horizontal="right" vertical="center"/>
    </xf>
    <xf numFmtId="40" fontId="8" fillId="0" borderId="28" xfId="48" applyNumberFormat="1" applyFont="1" applyBorder="1" applyAlignment="1">
      <alignment vertical="center" shrinkToFit="1"/>
    </xf>
    <xf numFmtId="40" fontId="8" fillId="0" borderId="29" xfId="48" applyNumberFormat="1" applyFont="1" applyBorder="1" applyAlignment="1">
      <alignment horizontal="right" vertical="center"/>
    </xf>
    <xf numFmtId="38" fontId="8" fillId="0" borderId="30" xfId="48" applyFont="1" applyBorder="1" applyAlignment="1">
      <alignment vertical="center"/>
    </xf>
    <xf numFmtId="40" fontId="8" fillId="0" borderId="31" xfId="48" applyNumberFormat="1" applyFont="1" applyBorder="1" applyAlignment="1">
      <alignment vertical="center" shrinkToFit="1"/>
    </xf>
    <xf numFmtId="40" fontId="8" fillId="0" borderId="32" xfId="48" applyNumberFormat="1" applyFont="1" applyBorder="1" applyAlignment="1">
      <alignment horizontal="right" vertical="center"/>
    </xf>
    <xf numFmtId="9" fontId="28" fillId="0" borderId="0" xfId="42" applyFont="1" applyAlignment="1">
      <alignment vertical="center"/>
    </xf>
    <xf numFmtId="38" fontId="28" fillId="0" borderId="0" xfId="48" applyFont="1" applyBorder="1" applyAlignment="1">
      <alignment vertical="center"/>
    </xf>
    <xf numFmtId="38" fontId="27" fillId="0" borderId="0" xfId="48" applyFont="1" applyBorder="1" applyAlignment="1">
      <alignment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38" fontId="2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tag-keiyaku\Desktop\&#9733;&#10025;&#9733;&#10025;H30.9&#65374;&#22865;&#32004;&#38306;&#20418;\H31.4-32.9&#24193;&#33294;&#38651;&#21147;(&#26032;&#26847;&#65289;\&#20104;&#23450;&#20385;&#26684;\&#26032;&#26847;&#20837;&#26413;&#20869;&#35379;&#34920;(&#20104;&#23450;&#20385;&#2668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定使用電力量（31.4-32.9）"/>
      <sheetName val="新棟予定使用電力量（31.4-32.9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view="pageBreakPreview" zoomScale="85" zoomScaleNormal="85" zoomScaleSheetLayoutView="85" zoomScalePageLayoutView="0" workbookViewId="0" topLeftCell="A1">
      <selection activeCell="B60" sqref="B60:B62"/>
    </sheetView>
  </sheetViews>
  <sheetFormatPr defaultColWidth="9.00390625" defaultRowHeight="13.5"/>
  <cols>
    <col min="1" max="1" width="11.00390625" style="4" customWidth="1"/>
    <col min="2" max="2" width="14.125" style="4" customWidth="1"/>
    <col min="3" max="3" width="11.00390625" style="4" customWidth="1"/>
    <col min="4" max="4" width="14.875" style="4" customWidth="1"/>
    <col min="5" max="5" width="10.50390625" style="4" customWidth="1"/>
    <col min="6" max="6" width="14.875" style="4" customWidth="1"/>
    <col min="7" max="7" width="13.75390625" style="4" customWidth="1"/>
    <col min="8" max="8" width="16.625" style="4" customWidth="1"/>
    <col min="9" max="9" width="24.75390625" style="4" customWidth="1"/>
    <col min="10" max="10" width="9.00390625" style="4" customWidth="1"/>
    <col min="11" max="11" width="14.25390625" style="4" customWidth="1"/>
    <col min="12" max="12" width="21.875" style="4" customWidth="1"/>
    <col min="13" max="13" width="10.50390625" style="4" bestFit="1" customWidth="1"/>
    <col min="14" max="14" width="10.00390625" style="4" bestFit="1" customWidth="1"/>
    <col min="15" max="15" width="11.00390625" style="4" customWidth="1"/>
    <col min="16" max="16" width="14.50390625" style="4" customWidth="1"/>
    <col min="17" max="17" width="11.00390625" style="72" customWidth="1"/>
    <col min="18" max="21" width="9.00390625" style="4" customWidth="1"/>
    <col min="22" max="22" width="10.875" style="4" customWidth="1"/>
    <col min="23" max="16384" width="9.00390625" style="4" customWidth="1"/>
  </cols>
  <sheetData>
    <row r="1" spans="1:17" s="1" customFormat="1" ht="24">
      <c r="A1" s="41" t="s">
        <v>42</v>
      </c>
      <c r="B1" s="41"/>
      <c r="C1" s="41"/>
      <c r="D1" s="41"/>
      <c r="E1" s="41"/>
      <c r="F1" s="41"/>
      <c r="G1" s="41"/>
      <c r="H1" s="41"/>
      <c r="I1" s="41"/>
      <c r="Q1" s="70"/>
    </row>
    <row r="2" ht="14.25">
      <c r="I2" s="71" t="s">
        <v>19</v>
      </c>
    </row>
    <row r="3" spans="1:13" ht="30" customHeight="1">
      <c r="A3" s="42"/>
      <c r="B3" s="42" t="s">
        <v>0</v>
      </c>
      <c r="C3" s="42" t="s">
        <v>1</v>
      </c>
      <c r="D3" s="3" t="s">
        <v>2</v>
      </c>
      <c r="E3" s="45" t="s">
        <v>3</v>
      </c>
      <c r="F3" s="48" t="s">
        <v>4</v>
      </c>
      <c r="G3" s="42" t="s">
        <v>5</v>
      </c>
      <c r="H3" s="2" t="s">
        <v>6</v>
      </c>
      <c r="I3" s="2" t="s">
        <v>7</v>
      </c>
      <c r="L3" s="73"/>
      <c r="M3" s="74"/>
    </row>
    <row r="4" spans="1:13" ht="30" customHeight="1">
      <c r="A4" s="43"/>
      <c r="B4" s="43"/>
      <c r="C4" s="43"/>
      <c r="D4" s="6" t="s">
        <v>8</v>
      </c>
      <c r="E4" s="46"/>
      <c r="F4" s="43"/>
      <c r="G4" s="43"/>
      <c r="H4" s="5" t="s">
        <v>20</v>
      </c>
      <c r="I4" s="5" t="s">
        <v>9</v>
      </c>
      <c r="K4" s="75"/>
      <c r="L4" s="73"/>
      <c r="M4" s="74"/>
    </row>
    <row r="5" spans="1:11" ht="30" customHeight="1">
      <c r="A5" s="44"/>
      <c r="B5" s="8" t="s">
        <v>10</v>
      </c>
      <c r="C5" s="7" t="s">
        <v>21</v>
      </c>
      <c r="D5" s="9" t="s">
        <v>11</v>
      </c>
      <c r="E5" s="47"/>
      <c r="F5" s="8" t="s">
        <v>12</v>
      </c>
      <c r="G5" s="7" t="s">
        <v>22</v>
      </c>
      <c r="H5" s="7" t="s">
        <v>11</v>
      </c>
      <c r="I5" s="10" t="s">
        <v>13</v>
      </c>
      <c r="K5" s="76"/>
    </row>
    <row r="6" spans="1:22" ht="18" customHeight="1">
      <c r="A6" s="49" t="s">
        <v>23</v>
      </c>
      <c r="B6" s="52"/>
      <c r="C6" s="55">
        <v>600</v>
      </c>
      <c r="D6" s="58">
        <f>B6*C6*0.85</f>
        <v>0</v>
      </c>
      <c r="E6" s="12" t="s">
        <v>14</v>
      </c>
      <c r="F6" s="13"/>
      <c r="G6" s="14">
        <v>160600</v>
      </c>
      <c r="H6" s="77">
        <f>F6*G6</f>
        <v>0</v>
      </c>
      <c r="I6" s="61">
        <f>D6+H8</f>
        <v>0</v>
      </c>
      <c r="J6" s="15"/>
      <c r="K6" s="78"/>
      <c r="L6" s="38"/>
      <c r="M6" s="16"/>
      <c r="N6" s="16"/>
      <c r="O6" s="17"/>
      <c r="P6" s="73"/>
      <c r="V6" s="79"/>
    </row>
    <row r="7" spans="1:22" ht="18" customHeight="1">
      <c r="A7" s="50"/>
      <c r="B7" s="53"/>
      <c r="C7" s="56"/>
      <c r="D7" s="59"/>
      <c r="E7" s="18" t="s">
        <v>15</v>
      </c>
      <c r="F7" s="19"/>
      <c r="G7" s="20">
        <v>70200</v>
      </c>
      <c r="H7" s="80">
        <f>F7*G7</f>
        <v>0</v>
      </c>
      <c r="I7" s="62"/>
      <c r="J7" s="15"/>
      <c r="K7" s="78"/>
      <c r="L7" s="38"/>
      <c r="M7" s="16"/>
      <c r="N7" s="16"/>
      <c r="O7" s="17"/>
      <c r="P7" s="73"/>
      <c r="V7" s="79"/>
    </row>
    <row r="8" spans="1:22" ht="18" customHeight="1">
      <c r="A8" s="51"/>
      <c r="B8" s="54"/>
      <c r="C8" s="57"/>
      <c r="D8" s="60"/>
      <c r="E8" s="22" t="s">
        <v>16</v>
      </c>
      <c r="F8" s="23" t="s">
        <v>24</v>
      </c>
      <c r="G8" s="24">
        <f>SUM(G6:G7)</f>
        <v>230800</v>
      </c>
      <c r="H8" s="81">
        <f>SUM(H6:H7)</f>
        <v>0</v>
      </c>
      <c r="I8" s="63"/>
      <c r="J8" s="15"/>
      <c r="K8" s="78"/>
      <c r="L8" s="38"/>
      <c r="M8" s="16"/>
      <c r="N8" s="82"/>
      <c r="O8" s="17"/>
      <c r="P8" s="73"/>
      <c r="V8" s="79"/>
    </row>
    <row r="9" spans="1:22" ht="18" customHeight="1">
      <c r="A9" s="49" t="s">
        <v>25</v>
      </c>
      <c r="B9" s="52"/>
      <c r="C9" s="55">
        <v>600</v>
      </c>
      <c r="D9" s="58">
        <f>B9*C9*0.85</f>
        <v>0</v>
      </c>
      <c r="E9" s="12" t="s">
        <v>14</v>
      </c>
      <c r="F9" s="13"/>
      <c r="G9" s="14">
        <v>160600</v>
      </c>
      <c r="H9" s="77">
        <f>F9*G9</f>
        <v>0</v>
      </c>
      <c r="I9" s="61">
        <f>D9+H11</f>
        <v>0</v>
      </c>
      <c r="J9" s="15"/>
      <c r="K9" s="78"/>
      <c r="L9" s="38"/>
      <c r="M9" s="16"/>
      <c r="N9" s="73"/>
      <c r="O9" s="17"/>
      <c r="P9" s="73"/>
      <c r="V9" s="79"/>
    </row>
    <row r="10" spans="1:22" ht="18" customHeight="1">
      <c r="A10" s="50"/>
      <c r="B10" s="53"/>
      <c r="C10" s="56"/>
      <c r="D10" s="59"/>
      <c r="E10" s="18" t="s">
        <v>15</v>
      </c>
      <c r="F10" s="19"/>
      <c r="G10" s="20">
        <v>70200</v>
      </c>
      <c r="H10" s="80">
        <f>F10*G10</f>
        <v>0</v>
      </c>
      <c r="I10" s="62"/>
      <c r="J10" s="15"/>
      <c r="K10" s="78"/>
      <c r="L10" s="38"/>
      <c r="M10" s="16"/>
      <c r="N10" s="73"/>
      <c r="O10" s="17"/>
      <c r="P10" s="73"/>
      <c r="V10" s="79"/>
    </row>
    <row r="11" spans="1:22" ht="18" customHeight="1">
      <c r="A11" s="51"/>
      <c r="B11" s="54"/>
      <c r="C11" s="57"/>
      <c r="D11" s="60"/>
      <c r="E11" s="22" t="s">
        <v>16</v>
      </c>
      <c r="F11" s="23" t="s">
        <v>24</v>
      </c>
      <c r="G11" s="24">
        <f>SUM(G9:G10)</f>
        <v>230800</v>
      </c>
      <c r="H11" s="81">
        <f>SUM(H9:H10)</f>
        <v>0</v>
      </c>
      <c r="I11" s="63"/>
      <c r="J11" s="15"/>
      <c r="K11" s="78"/>
      <c r="L11" s="38"/>
      <c r="M11" s="16"/>
      <c r="N11" s="82"/>
      <c r="O11" s="17"/>
      <c r="P11" s="73"/>
      <c r="V11" s="79"/>
    </row>
    <row r="12" spans="1:22" ht="18" customHeight="1">
      <c r="A12" s="49" t="s">
        <v>26</v>
      </c>
      <c r="B12" s="52"/>
      <c r="C12" s="55">
        <v>600</v>
      </c>
      <c r="D12" s="58">
        <f>B12*C12*0.85</f>
        <v>0</v>
      </c>
      <c r="E12" s="12" t="s">
        <v>14</v>
      </c>
      <c r="F12" s="13"/>
      <c r="G12" s="14">
        <v>160600</v>
      </c>
      <c r="H12" s="77">
        <f>F12*G12</f>
        <v>0</v>
      </c>
      <c r="I12" s="61">
        <f>D12+H14</f>
        <v>0</v>
      </c>
      <c r="J12" s="15"/>
      <c r="K12" s="78"/>
      <c r="L12" s="38"/>
      <c r="M12" s="16"/>
      <c r="N12" s="73"/>
      <c r="O12" s="17"/>
      <c r="P12" s="73"/>
      <c r="V12" s="79"/>
    </row>
    <row r="13" spans="1:22" ht="18" customHeight="1">
      <c r="A13" s="50"/>
      <c r="B13" s="53"/>
      <c r="C13" s="56"/>
      <c r="D13" s="59"/>
      <c r="E13" s="18" t="s">
        <v>15</v>
      </c>
      <c r="F13" s="19"/>
      <c r="G13" s="20">
        <v>70200</v>
      </c>
      <c r="H13" s="80">
        <f>F13*G13</f>
        <v>0</v>
      </c>
      <c r="I13" s="62"/>
      <c r="J13" s="15"/>
      <c r="K13" s="78"/>
      <c r="L13" s="38"/>
      <c r="M13" s="16"/>
      <c r="N13" s="73"/>
      <c r="O13" s="17"/>
      <c r="P13" s="73"/>
      <c r="V13" s="79"/>
    </row>
    <row r="14" spans="1:22" ht="18" customHeight="1">
      <c r="A14" s="51"/>
      <c r="B14" s="54"/>
      <c r="C14" s="56"/>
      <c r="D14" s="60"/>
      <c r="E14" s="25" t="s">
        <v>16</v>
      </c>
      <c r="F14" s="23" t="s">
        <v>24</v>
      </c>
      <c r="G14" s="24">
        <f>SUM(G12:G13)</f>
        <v>230800</v>
      </c>
      <c r="H14" s="81">
        <f>SUM(H12:H13)</f>
        <v>0</v>
      </c>
      <c r="I14" s="63"/>
      <c r="J14" s="15"/>
      <c r="K14" s="78"/>
      <c r="L14" s="38"/>
      <c r="M14" s="16"/>
      <c r="N14" s="82"/>
      <c r="O14" s="16"/>
      <c r="P14" s="73"/>
      <c r="V14" s="79"/>
    </row>
    <row r="15" spans="1:22" ht="18" customHeight="1">
      <c r="A15" s="49" t="s">
        <v>27</v>
      </c>
      <c r="B15" s="52"/>
      <c r="C15" s="55">
        <v>700</v>
      </c>
      <c r="D15" s="58">
        <f>B15*C15*0.85</f>
        <v>0</v>
      </c>
      <c r="E15" s="12" t="s">
        <v>14</v>
      </c>
      <c r="F15" s="13"/>
      <c r="G15" s="14">
        <v>187300</v>
      </c>
      <c r="H15" s="77">
        <f>F15*G15</f>
        <v>0</v>
      </c>
      <c r="I15" s="61">
        <f>D15+H17</f>
        <v>0</v>
      </c>
      <c r="J15" s="15"/>
      <c r="K15" s="78"/>
      <c r="L15" s="38"/>
      <c r="M15" s="16"/>
      <c r="N15" s="73"/>
      <c r="O15" s="17"/>
      <c r="P15" s="73"/>
      <c r="V15" s="79"/>
    </row>
    <row r="16" spans="1:22" ht="18" customHeight="1">
      <c r="A16" s="50"/>
      <c r="B16" s="53"/>
      <c r="C16" s="56"/>
      <c r="D16" s="59"/>
      <c r="E16" s="18" t="s">
        <v>15</v>
      </c>
      <c r="F16" s="19"/>
      <c r="G16" s="20">
        <v>81900</v>
      </c>
      <c r="H16" s="80">
        <f>F16*G16</f>
        <v>0</v>
      </c>
      <c r="I16" s="62"/>
      <c r="J16" s="15"/>
      <c r="K16" s="78"/>
      <c r="L16" s="38"/>
      <c r="M16" s="16"/>
      <c r="N16" s="73"/>
      <c r="O16" s="17"/>
      <c r="P16" s="73"/>
      <c r="V16" s="79"/>
    </row>
    <row r="17" spans="1:22" ht="18" customHeight="1">
      <c r="A17" s="51"/>
      <c r="B17" s="54"/>
      <c r="C17" s="57"/>
      <c r="D17" s="60"/>
      <c r="E17" s="22" t="s">
        <v>16</v>
      </c>
      <c r="F17" s="23" t="s">
        <v>24</v>
      </c>
      <c r="G17" s="24">
        <f>SUM(G15:G16)</f>
        <v>269200</v>
      </c>
      <c r="H17" s="81">
        <f>SUM(H15:H16)</f>
        <v>0</v>
      </c>
      <c r="I17" s="63"/>
      <c r="J17" s="15"/>
      <c r="K17" s="78"/>
      <c r="L17" s="38"/>
      <c r="M17" s="16"/>
      <c r="N17" s="82"/>
      <c r="O17" s="17"/>
      <c r="P17" s="73"/>
      <c r="V17" s="79"/>
    </row>
    <row r="18" spans="1:22" ht="18" customHeight="1">
      <c r="A18" s="49" t="s">
        <v>28</v>
      </c>
      <c r="B18" s="52"/>
      <c r="C18" s="55">
        <v>700</v>
      </c>
      <c r="D18" s="58">
        <f>B18*C18*0.85</f>
        <v>0</v>
      </c>
      <c r="E18" s="12" t="s">
        <v>14</v>
      </c>
      <c r="F18" s="13"/>
      <c r="G18" s="14">
        <v>187300</v>
      </c>
      <c r="H18" s="77">
        <f>F18*G18</f>
        <v>0</v>
      </c>
      <c r="I18" s="61">
        <f>D18+H20</f>
        <v>0</v>
      </c>
      <c r="J18" s="15"/>
      <c r="K18" s="78"/>
      <c r="L18" s="38"/>
      <c r="M18" s="16"/>
      <c r="N18" s="73"/>
      <c r="O18" s="17"/>
      <c r="P18" s="73"/>
      <c r="V18" s="79"/>
    </row>
    <row r="19" spans="1:22" ht="18" customHeight="1">
      <c r="A19" s="50"/>
      <c r="B19" s="53"/>
      <c r="C19" s="56"/>
      <c r="D19" s="59"/>
      <c r="E19" s="18" t="s">
        <v>15</v>
      </c>
      <c r="F19" s="19"/>
      <c r="G19" s="20">
        <v>81900</v>
      </c>
      <c r="H19" s="80">
        <f>F19*G19</f>
        <v>0</v>
      </c>
      <c r="I19" s="62"/>
      <c r="J19" s="15"/>
      <c r="K19" s="78"/>
      <c r="L19" s="38"/>
      <c r="M19" s="16"/>
      <c r="N19" s="73"/>
      <c r="O19" s="17"/>
      <c r="P19" s="73"/>
      <c r="V19" s="79"/>
    </row>
    <row r="20" spans="1:22" ht="18" customHeight="1">
      <c r="A20" s="51"/>
      <c r="B20" s="54"/>
      <c r="C20" s="57"/>
      <c r="D20" s="60"/>
      <c r="E20" s="22" t="s">
        <v>16</v>
      </c>
      <c r="F20" s="23" t="s">
        <v>24</v>
      </c>
      <c r="G20" s="24">
        <f>SUM(G18:G19)</f>
        <v>269200</v>
      </c>
      <c r="H20" s="81">
        <f>SUM(H18:H19)</f>
        <v>0</v>
      </c>
      <c r="I20" s="63"/>
      <c r="J20" s="15"/>
      <c r="K20" s="78"/>
      <c r="L20" s="38"/>
      <c r="M20" s="16"/>
      <c r="N20" s="82"/>
      <c r="O20" s="17"/>
      <c r="P20" s="73"/>
      <c r="V20" s="79"/>
    </row>
    <row r="21" spans="1:22" ht="18" customHeight="1">
      <c r="A21" s="49" t="s">
        <v>29</v>
      </c>
      <c r="B21" s="52"/>
      <c r="C21" s="55">
        <v>600</v>
      </c>
      <c r="D21" s="58">
        <f>B21*C21*0.85</f>
        <v>0</v>
      </c>
      <c r="E21" s="12" t="s">
        <v>14</v>
      </c>
      <c r="F21" s="13"/>
      <c r="G21" s="14">
        <v>160600</v>
      </c>
      <c r="H21" s="77">
        <f>F21*G21</f>
        <v>0</v>
      </c>
      <c r="I21" s="61">
        <f>D21+H23</f>
        <v>0</v>
      </c>
      <c r="J21" s="15"/>
      <c r="K21" s="78"/>
      <c r="L21" s="38"/>
      <c r="M21" s="16"/>
      <c r="N21" s="73"/>
      <c r="O21" s="17"/>
      <c r="P21" s="73"/>
      <c r="V21" s="79"/>
    </row>
    <row r="22" spans="1:22" ht="18" customHeight="1">
      <c r="A22" s="50"/>
      <c r="B22" s="53"/>
      <c r="C22" s="56"/>
      <c r="D22" s="59"/>
      <c r="E22" s="18" t="s">
        <v>15</v>
      </c>
      <c r="F22" s="19"/>
      <c r="G22" s="20">
        <v>70200</v>
      </c>
      <c r="H22" s="80">
        <f>F22*G22</f>
        <v>0</v>
      </c>
      <c r="I22" s="62"/>
      <c r="J22" s="15"/>
      <c r="K22" s="78"/>
      <c r="L22" s="38"/>
      <c r="M22" s="16"/>
      <c r="N22" s="73"/>
      <c r="O22" s="17"/>
      <c r="P22" s="73"/>
      <c r="V22" s="79"/>
    </row>
    <row r="23" spans="1:22" ht="18" customHeight="1">
      <c r="A23" s="51"/>
      <c r="B23" s="54"/>
      <c r="C23" s="57"/>
      <c r="D23" s="60"/>
      <c r="E23" s="22" t="s">
        <v>16</v>
      </c>
      <c r="F23" s="23" t="s">
        <v>24</v>
      </c>
      <c r="G23" s="24">
        <f>SUM(G21:G22)</f>
        <v>230800</v>
      </c>
      <c r="H23" s="81">
        <f>SUM(H21:H22)</f>
        <v>0</v>
      </c>
      <c r="I23" s="63"/>
      <c r="J23" s="15"/>
      <c r="K23" s="78"/>
      <c r="L23" s="38"/>
      <c r="M23" s="16"/>
      <c r="N23" s="82"/>
      <c r="O23" s="17"/>
      <c r="P23" s="73"/>
      <c r="V23" s="79"/>
    </row>
    <row r="24" spans="1:22" ht="18" customHeight="1">
      <c r="A24" s="49" t="s">
        <v>30</v>
      </c>
      <c r="B24" s="52"/>
      <c r="C24" s="55">
        <v>600</v>
      </c>
      <c r="D24" s="58">
        <f>B24*C24*0.85</f>
        <v>0</v>
      </c>
      <c r="E24" s="12" t="s">
        <v>14</v>
      </c>
      <c r="F24" s="13"/>
      <c r="G24" s="14">
        <v>160600</v>
      </c>
      <c r="H24" s="77">
        <f>F24*G24</f>
        <v>0</v>
      </c>
      <c r="I24" s="61">
        <f>D24+H26</f>
        <v>0</v>
      </c>
      <c r="J24" s="15"/>
      <c r="K24" s="78"/>
      <c r="L24" s="38"/>
      <c r="M24" s="16"/>
      <c r="N24" s="73"/>
      <c r="O24" s="17"/>
      <c r="P24" s="73"/>
      <c r="V24" s="79"/>
    </row>
    <row r="25" spans="1:22" ht="18" customHeight="1">
      <c r="A25" s="50"/>
      <c r="B25" s="53"/>
      <c r="C25" s="56"/>
      <c r="D25" s="59"/>
      <c r="E25" s="18" t="s">
        <v>15</v>
      </c>
      <c r="F25" s="19"/>
      <c r="G25" s="20">
        <v>70200</v>
      </c>
      <c r="H25" s="80">
        <f>F25*G25</f>
        <v>0</v>
      </c>
      <c r="I25" s="62"/>
      <c r="J25" s="15"/>
      <c r="K25" s="78"/>
      <c r="L25" s="38"/>
      <c r="M25" s="16"/>
      <c r="N25" s="73"/>
      <c r="O25" s="17"/>
      <c r="P25" s="73"/>
      <c r="V25" s="79"/>
    </row>
    <row r="26" spans="1:22" ht="18" customHeight="1">
      <c r="A26" s="51"/>
      <c r="B26" s="54"/>
      <c r="C26" s="57"/>
      <c r="D26" s="60"/>
      <c r="E26" s="22" t="s">
        <v>16</v>
      </c>
      <c r="F26" s="23" t="s">
        <v>24</v>
      </c>
      <c r="G26" s="24">
        <f>SUM(G24:G25)</f>
        <v>230800</v>
      </c>
      <c r="H26" s="81">
        <f>SUM(H24:H25)</f>
        <v>0</v>
      </c>
      <c r="I26" s="63"/>
      <c r="J26" s="15"/>
      <c r="K26" s="78"/>
      <c r="L26" s="38"/>
      <c r="M26" s="16"/>
      <c r="N26" s="82"/>
      <c r="O26" s="17"/>
      <c r="P26" s="73"/>
      <c r="V26" s="79"/>
    </row>
    <row r="27" spans="1:22" ht="18" customHeight="1">
      <c r="A27" s="49" t="s">
        <v>31</v>
      </c>
      <c r="B27" s="52"/>
      <c r="C27" s="55">
        <v>600</v>
      </c>
      <c r="D27" s="58">
        <f>B27*C27*0.85</f>
        <v>0</v>
      </c>
      <c r="E27" s="12" t="s">
        <v>14</v>
      </c>
      <c r="F27" s="13"/>
      <c r="G27" s="14">
        <v>160600</v>
      </c>
      <c r="H27" s="77">
        <f>F27*G27</f>
        <v>0</v>
      </c>
      <c r="I27" s="61">
        <f>D27+H29</f>
        <v>0</v>
      </c>
      <c r="J27" s="15"/>
      <c r="K27" s="78"/>
      <c r="L27" s="38"/>
      <c r="M27" s="16"/>
      <c r="N27" s="73"/>
      <c r="O27" s="17"/>
      <c r="P27" s="73"/>
      <c r="V27" s="79"/>
    </row>
    <row r="28" spans="1:22" ht="18" customHeight="1">
      <c r="A28" s="50"/>
      <c r="B28" s="53"/>
      <c r="C28" s="56"/>
      <c r="D28" s="59"/>
      <c r="E28" s="18" t="s">
        <v>15</v>
      </c>
      <c r="F28" s="19"/>
      <c r="G28" s="20">
        <v>70200</v>
      </c>
      <c r="H28" s="80">
        <f>F28*G28</f>
        <v>0</v>
      </c>
      <c r="I28" s="62"/>
      <c r="J28" s="15"/>
      <c r="K28" s="78"/>
      <c r="L28" s="38"/>
      <c r="M28" s="16"/>
      <c r="N28" s="73"/>
      <c r="O28" s="17"/>
      <c r="P28" s="73"/>
      <c r="V28" s="79"/>
    </row>
    <row r="29" spans="1:22" ht="18" customHeight="1">
      <c r="A29" s="51"/>
      <c r="B29" s="54"/>
      <c r="C29" s="57"/>
      <c r="D29" s="60"/>
      <c r="E29" s="22" t="s">
        <v>16</v>
      </c>
      <c r="F29" s="23" t="s">
        <v>24</v>
      </c>
      <c r="G29" s="24">
        <f>SUM(G27:G28)</f>
        <v>230800</v>
      </c>
      <c r="H29" s="81">
        <f>SUM(H27:H28)</f>
        <v>0</v>
      </c>
      <c r="I29" s="63"/>
      <c r="J29" s="15"/>
      <c r="K29" s="78"/>
      <c r="L29" s="38"/>
      <c r="M29" s="16"/>
      <c r="N29" s="82"/>
      <c r="O29" s="17"/>
      <c r="P29" s="73"/>
      <c r="V29" s="79"/>
    </row>
    <row r="30" spans="1:22" ht="18" customHeight="1">
      <c r="A30" s="49" t="s">
        <v>32</v>
      </c>
      <c r="B30" s="52"/>
      <c r="C30" s="55">
        <v>800</v>
      </c>
      <c r="D30" s="58">
        <f>B30*C30*0.85</f>
        <v>0</v>
      </c>
      <c r="E30" s="12" t="s">
        <v>14</v>
      </c>
      <c r="F30" s="13"/>
      <c r="G30" s="14">
        <v>174000</v>
      </c>
      <c r="H30" s="77">
        <f>F30*G30</f>
        <v>0</v>
      </c>
      <c r="I30" s="61">
        <f>D30+H32</f>
        <v>0</v>
      </c>
      <c r="J30" s="15"/>
      <c r="K30" s="78"/>
      <c r="L30" s="38"/>
      <c r="M30" s="16"/>
      <c r="N30" s="73"/>
      <c r="O30" s="17"/>
      <c r="P30" s="73"/>
      <c r="V30" s="79"/>
    </row>
    <row r="31" spans="1:22" ht="18" customHeight="1">
      <c r="A31" s="50"/>
      <c r="B31" s="53"/>
      <c r="C31" s="56"/>
      <c r="D31" s="59"/>
      <c r="E31" s="18" t="s">
        <v>15</v>
      </c>
      <c r="F31" s="19"/>
      <c r="G31" s="20">
        <v>68600</v>
      </c>
      <c r="H31" s="80">
        <f>F31*G31</f>
        <v>0</v>
      </c>
      <c r="I31" s="62"/>
      <c r="J31" s="15"/>
      <c r="K31" s="78"/>
      <c r="L31" s="38"/>
      <c r="M31" s="16"/>
      <c r="N31" s="73"/>
      <c r="O31" s="17"/>
      <c r="P31" s="73"/>
      <c r="V31" s="79"/>
    </row>
    <row r="32" spans="1:22" ht="18" customHeight="1">
      <c r="A32" s="51"/>
      <c r="B32" s="54"/>
      <c r="C32" s="57"/>
      <c r="D32" s="60"/>
      <c r="E32" s="22" t="s">
        <v>16</v>
      </c>
      <c r="F32" s="23" t="s">
        <v>24</v>
      </c>
      <c r="G32" s="24">
        <f>SUM(G30:G31)</f>
        <v>242600</v>
      </c>
      <c r="H32" s="81">
        <f>SUM(H30:H31)</f>
        <v>0</v>
      </c>
      <c r="I32" s="63"/>
      <c r="J32" s="15"/>
      <c r="K32" s="78"/>
      <c r="L32" s="38"/>
      <c r="M32" s="16"/>
      <c r="N32" s="82"/>
      <c r="O32" s="17"/>
      <c r="P32" s="73"/>
      <c r="V32" s="79"/>
    </row>
    <row r="33" spans="1:22" ht="18" customHeight="1">
      <c r="A33" s="49" t="s">
        <v>33</v>
      </c>
      <c r="B33" s="52"/>
      <c r="C33" s="55">
        <v>800</v>
      </c>
      <c r="D33" s="58">
        <f>B33*C33*0.85</f>
        <v>0</v>
      </c>
      <c r="E33" s="12" t="s">
        <v>14</v>
      </c>
      <c r="F33" s="13"/>
      <c r="G33" s="14">
        <v>174000</v>
      </c>
      <c r="H33" s="77">
        <f>F33*G33</f>
        <v>0</v>
      </c>
      <c r="I33" s="61">
        <f>D33+H35</f>
        <v>0</v>
      </c>
      <c r="J33" s="15"/>
      <c r="K33" s="78"/>
      <c r="L33" s="38"/>
      <c r="M33" s="16"/>
      <c r="N33" s="73"/>
      <c r="O33" s="17"/>
      <c r="P33" s="73"/>
      <c r="V33" s="79"/>
    </row>
    <row r="34" spans="1:22" ht="18" customHeight="1">
      <c r="A34" s="50"/>
      <c r="B34" s="53"/>
      <c r="C34" s="56"/>
      <c r="D34" s="59"/>
      <c r="E34" s="18" t="s">
        <v>15</v>
      </c>
      <c r="F34" s="19"/>
      <c r="G34" s="20">
        <v>68600</v>
      </c>
      <c r="H34" s="80">
        <f>F34*G34</f>
        <v>0</v>
      </c>
      <c r="I34" s="62"/>
      <c r="J34" s="15"/>
      <c r="K34" s="78"/>
      <c r="L34" s="38"/>
      <c r="M34" s="16"/>
      <c r="N34" s="73"/>
      <c r="O34" s="17"/>
      <c r="P34" s="73"/>
      <c r="V34" s="79"/>
    </row>
    <row r="35" spans="1:22" ht="18" customHeight="1">
      <c r="A35" s="51"/>
      <c r="B35" s="54"/>
      <c r="C35" s="57"/>
      <c r="D35" s="60"/>
      <c r="E35" s="22" t="s">
        <v>16</v>
      </c>
      <c r="F35" s="23" t="s">
        <v>24</v>
      </c>
      <c r="G35" s="24">
        <f>SUM(G33:G34)</f>
        <v>242600</v>
      </c>
      <c r="H35" s="81">
        <f>SUM(H33:H34)</f>
        <v>0</v>
      </c>
      <c r="I35" s="63"/>
      <c r="J35" s="15"/>
      <c r="K35" s="78"/>
      <c r="L35" s="38"/>
      <c r="M35" s="16"/>
      <c r="N35" s="82"/>
      <c r="O35" s="17"/>
      <c r="P35" s="73"/>
      <c r="V35" s="79"/>
    </row>
    <row r="36" spans="1:22" ht="18" customHeight="1">
      <c r="A36" s="49" t="s">
        <v>34</v>
      </c>
      <c r="B36" s="52"/>
      <c r="C36" s="55">
        <v>800</v>
      </c>
      <c r="D36" s="58">
        <f>B36*C36*0.85</f>
        <v>0</v>
      </c>
      <c r="E36" s="12" t="s">
        <v>14</v>
      </c>
      <c r="F36" s="13"/>
      <c r="G36" s="14">
        <v>216800</v>
      </c>
      <c r="H36" s="77">
        <f>F36*G36</f>
        <v>0</v>
      </c>
      <c r="I36" s="61">
        <f>D36+H38</f>
        <v>0</v>
      </c>
      <c r="J36" s="15"/>
      <c r="K36" s="78"/>
      <c r="L36" s="38"/>
      <c r="M36" s="16"/>
      <c r="N36" s="73"/>
      <c r="O36" s="17"/>
      <c r="P36" s="73"/>
      <c r="V36" s="79"/>
    </row>
    <row r="37" spans="1:22" ht="18" customHeight="1">
      <c r="A37" s="50"/>
      <c r="B37" s="53"/>
      <c r="C37" s="56"/>
      <c r="D37" s="59"/>
      <c r="E37" s="18" t="s">
        <v>15</v>
      </c>
      <c r="F37" s="19"/>
      <c r="G37" s="20">
        <v>74800</v>
      </c>
      <c r="H37" s="80">
        <f>F37*G37</f>
        <v>0</v>
      </c>
      <c r="I37" s="62"/>
      <c r="J37" s="15"/>
      <c r="K37" s="78"/>
      <c r="L37" s="38"/>
      <c r="M37" s="16"/>
      <c r="N37" s="73"/>
      <c r="O37" s="17"/>
      <c r="P37" s="73"/>
      <c r="V37" s="79"/>
    </row>
    <row r="38" spans="1:22" ht="18" customHeight="1">
      <c r="A38" s="51"/>
      <c r="B38" s="54"/>
      <c r="C38" s="57"/>
      <c r="D38" s="60"/>
      <c r="E38" s="22" t="s">
        <v>16</v>
      </c>
      <c r="F38" s="23" t="s">
        <v>24</v>
      </c>
      <c r="G38" s="24">
        <f>SUM(G36:G37)</f>
        <v>291600</v>
      </c>
      <c r="H38" s="81">
        <f>SUM(H36:H37)</f>
        <v>0</v>
      </c>
      <c r="I38" s="63"/>
      <c r="J38" s="15"/>
      <c r="K38" s="78"/>
      <c r="L38" s="38"/>
      <c r="M38" s="16"/>
      <c r="N38" s="82"/>
      <c r="O38" s="17"/>
      <c r="P38" s="73"/>
      <c r="V38" s="79"/>
    </row>
    <row r="39" spans="1:22" ht="18" customHeight="1">
      <c r="A39" s="49" t="s">
        <v>35</v>
      </c>
      <c r="B39" s="52"/>
      <c r="C39" s="55">
        <v>900</v>
      </c>
      <c r="D39" s="58">
        <f>B39*C39*0.85</f>
        <v>0</v>
      </c>
      <c r="E39" s="12" t="s">
        <v>14</v>
      </c>
      <c r="F39" s="13"/>
      <c r="G39" s="14">
        <v>248400</v>
      </c>
      <c r="H39" s="77">
        <f>F39*G39</f>
        <v>0</v>
      </c>
      <c r="I39" s="61">
        <f>D39+H41</f>
        <v>0</v>
      </c>
      <c r="J39" s="15"/>
      <c r="K39" s="78"/>
      <c r="L39" s="38"/>
      <c r="M39" s="16"/>
      <c r="N39" s="73"/>
      <c r="O39" s="17"/>
      <c r="P39" s="73"/>
      <c r="V39" s="79"/>
    </row>
    <row r="40" spans="1:22" ht="18" customHeight="1">
      <c r="A40" s="50"/>
      <c r="B40" s="53"/>
      <c r="C40" s="56"/>
      <c r="D40" s="59"/>
      <c r="E40" s="18" t="s">
        <v>15</v>
      </c>
      <c r="F40" s="19"/>
      <c r="G40" s="20">
        <v>84200</v>
      </c>
      <c r="H40" s="80">
        <f>F40*G40</f>
        <v>0</v>
      </c>
      <c r="I40" s="62"/>
      <c r="J40" s="15"/>
      <c r="K40" s="78"/>
      <c r="L40" s="38"/>
      <c r="M40" s="16"/>
      <c r="N40" s="73"/>
      <c r="O40" s="17"/>
      <c r="P40" s="73"/>
      <c r="V40" s="79"/>
    </row>
    <row r="41" spans="1:22" ht="18" customHeight="1">
      <c r="A41" s="51"/>
      <c r="B41" s="54"/>
      <c r="C41" s="57"/>
      <c r="D41" s="60"/>
      <c r="E41" s="22" t="s">
        <v>16</v>
      </c>
      <c r="F41" s="23" t="s">
        <v>24</v>
      </c>
      <c r="G41" s="24">
        <f>SUM(G39:G40)</f>
        <v>332600</v>
      </c>
      <c r="H41" s="81">
        <f>SUM(H39:H40)</f>
        <v>0</v>
      </c>
      <c r="I41" s="63"/>
      <c r="J41" s="15"/>
      <c r="K41" s="78"/>
      <c r="L41" s="38"/>
      <c r="M41" s="16"/>
      <c r="N41" s="82"/>
      <c r="O41" s="17"/>
      <c r="P41" s="73"/>
      <c r="V41" s="79"/>
    </row>
    <row r="42" spans="1:22" ht="18" customHeight="1">
      <c r="A42" s="49" t="s">
        <v>36</v>
      </c>
      <c r="B42" s="52"/>
      <c r="C42" s="55">
        <v>1000</v>
      </c>
      <c r="D42" s="58">
        <f>B42*C42*0.85</f>
        <v>0</v>
      </c>
      <c r="E42" s="12" t="s">
        <v>14</v>
      </c>
      <c r="F42" s="13"/>
      <c r="G42" s="14">
        <v>244200</v>
      </c>
      <c r="H42" s="77">
        <f>F42*G42</f>
        <v>0</v>
      </c>
      <c r="I42" s="61">
        <f>D42+H44</f>
        <v>0</v>
      </c>
      <c r="J42" s="15"/>
      <c r="K42" s="78"/>
      <c r="L42" s="38"/>
      <c r="M42" s="16"/>
      <c r="N42" s="73"/>
      <c r="O42" s="17"/>
      <c r="P42" s="73"/>
      <c r="V42" s="79"/>
    </row>
    <row r="43" spans="1:22" ht="18" customHeight="1">
      <c r="A43" s="50"/>
      <c r="B43" s="53"/>
      <c r="C43" s="56"/>
      <c r="D43" s="59"/>
      <c r="E43" s="18" t="s">
        <v>15</v>
      </c>
      <c r="F43" s="19"/>
      <c r="G43" s="20">
        <v>85800</v>
      </c>
      <c r="H43" s="80">
        <f>F43*G43</f>
        <v>0</v>
      </c>
      <c r="I43" s="62"/>
      <c r="J43" s="15"/>
      <c r="K43" s="78"/>
      <c r="L43" s="38"/>
      <c r="M43" s="16"/>
      <c r="N43" s="73"/>
      <c r="O43" s="17"/>
      <c r="P43" s="73"/>
      <c r="V43" s="79"/>
    </row>
    <row r="44" spans="1:22" ht="18" customHeight="1">
      <c r="A44" s="51"/>
      <c r="B44" s="54"/>
      <c r="C44" s="57"/>
      <c r="D44" s="60"/>
      <c r="E44" s="22" t="s">
        <v>16</v>
      </c>
      <c r="F44" s="23" t="s">
        <v>24</v>
      </c>
      <c r="G44" s="24">
        <f>SUM(G42:G43)</f>
        <v>330000</v>
      </c>
      <c r="H44" s="81">
        <f>SUM(H42:H43)</f>
        <v>0</v>
      </c>
      <c r="I44" s="63"/>
      <c r="J44" s="15"/>
      <c r="K44" s="78"/>
      <c r="L44" s="38"/>
      <c r="M44" s="16"/>
      <c r="N44" s="82"/>
      <c r="O44" s="17"/>
      <c r="P44" s="73"/>
      <c r="V44" s="79"/>
    </row>
    <row r="45" spans="1:22" ht="18" customHeight="1">
      <c r="A45" s="49" t="s">
        <v>37</v>
      </c>
      <c r="B45" s="52"/>
      <c r="C45" s="55">
        <v>1100</v>
      </c>
      <c r="D45" s="58">
        <f>B45*C45*0.85</f>
        <v>0</v>
      </c>
      <c r="E45" s="12" t="s">
        <v>14</v>
      </c>
      <c r="F45" s="13"/>
      <c r="G45" s="14">
        <v>252100</v>
      </c>
      <c r="H45" s="77">
        <f>F45*G45</f>
        <v>0</v>
      </c>
      <c r="I45" s="61">
        <f>D45+H47</f>
        <v>0</v>
      </c>
      <c r="J45" s="15"/>
      <c r="K45" s="78"/>
      <c r="L45" s="38"/>
      <c r="M45" s="16"/>
      <c r="N45" s="73"/>
      <c r="O45" s="17"/>
      <c r="P45" s="73"/>
      <c r="V45" s="79"/>
    </row>
    <row r="46" spans="1:22" ht="18" customHeight="1">
      <c r="A46" s="50"/>
      <c r="B46" s="53"/>
      <c r="C46" s="56"/>
      <c r="D46" s="59"/>
      <c r="E46" s="18" t="s">
        <v>15</v>
      </c>
      <c r="F46" s="19"/>
      <c r="G46" s="20">
        <v>91800</v>
      </c>
      <c r="H46" s="80">
        <f>F46*G46</f>
        <v>0</v>
      </c>
      <c r="I46" s="62"/>
      <c r="J46" s="15"/>
      <c r="K46" s="78"/>
      <c r="L46" s="38"/>
      <c r="M46" s="16"/>
      <c r="N46" s="73"/>
      <c r="O46" s="17"/>
      <c r="P46" s="73"/>
      <c r="V46" s="79"/>
    </row>
    <row r="47" spans="1:22" ht="18" customHeight="1">
      <c r="A47" s="51"/>
      <c r="B47" s="54"/>
      <c r="C47" s="57"/>
      <c r="D47" s="60"/>
      <c r="E47" s="22" t="s">
        <v>16</v>
      </c>
      <c r="F47" s="23" t="s">
        <v>24</v>
      </c>
      <c r="G47" s="24">
        <f>SUM(G45:G46)</f>
        <v>343900</v>
      </c>
      <c r="H47" s="81">
        <f>SUM(H45:H46)</f>
        <v>0</v>
      </c>
      <c r="I47" s="63"/>
      <c r="J47" s="15"/>
      <c r="K47" s="78"/>
      <c r="L47" s="38"/>
      <c r="M47" s="16"/>
      <c r="N47" s="82"/>
      <c r="O47" s="17"/>
      <c r="P47" s="73"/>
      <c r="V47" s="79"/>
    </row>
    <row r="48" spans="1:22" ht="18" customHeight="1">
      <c r="A48" s="49" t="s">
        <v>38</v>
      </c>
      <c r="B48" s="52"/>
      <c r="C48" s="55">
        <v>1200</v>
      </c>
      <c r="D48" s="58">
        <f>B48*C48*0.85</f>
        <v>0</v>
      </c>
      <c r="E48" s="12" t="s">
        <v>14</v>
      </c>
      <c r="F48" s="13"/>
      <c r="G48" s="14">
        <v>283000</v>
      </c>
      <c r="H48" s="77">
        <f>F48*G48</f>
        <v>0</v>
      </c>
      <c r="I48" s="61">
        <f>D48+H50</f>
        <v>0</v>
      </c>
      <c r="J48" s="15"/>
      <c r="K48" s="78"/>
      <c r="L48" s="38"/>
      <c r="M48" s="16"/>
      <c r="N48" s="73"/>
      <c r="O48" s="17"/>
      <c r="P48" s="73"/>
      <c r="V48" s="79"/>
    </row>
    <row r="49" spans="1:22" ht="18" customHeight="1">
      <c r="A49" s="50"/>
      <c r="B49" s="53"/>
      <c r="C49" s="56"/>
      <c r="D49" s="59"/>
      <c r="E49" s="18" t="s">
        <v>15</v>
      </c>
      <c r="F49" s="19"/>
      <c r="G49" s="20">
        <v>100100</v>
      </c>
      <c r="H49" s="80">
        <f>F49*G49</f>
        <v>0</v>
      </c>
      <c r="I49" s="62"/>
      <c r="J49" s="15"/>
      <c r="K49" s="78"/>
      <c r="L49" s="38"/>
      <c r="M49" s="16"/>
      <c r="N49" s="73"/>
      <c r="O49" s="17"/>
      <c r="P49" s="73"/>
      <c r="V49" s="79"/>
    </row>
    <row r="50" spans="1:22" ht="18" customHeight="1">
      <c r="A50" s="51"/>
      <c r="B50" s="54"/>
      <c r="C50" s="56"/>
      <c r="D50" s="60"/>
      <c r="E50" s="25" t="s">
        <v>16</v>
      </c>
      <c r="F50" s="23" t="s">
        <v>24</v>
      </c>
      <c r="G50" s="24">
        <f>SUM(G48:G49)</f>
        <v>383100</v>
      </c>
      <c r="H50" s="81">
        <f>SUM(H48:H49)</f>
        <v>0</v>
      </c>
      <c r="I50" s="63"/>
      <c r="J50" s="15"/>
      <c r="K50" s="78"/>
      <c r="L50" s="38"/>
      <c r="M50" s="16"/>
      <c r="N50" s="82"/>
      <c r="O50" s="16"/>
      <c r="P50" s="73"/>
      <c r="V50" s="79"/>
    </row>
    <row r="51" spans="1:22" ht="18" customHeight="1">
      <c r="A51" s="49" t="s">
        <v>39</v>
      </c>
      <c r="B51" s="52"/>
      <c r="C51" s="55">
        <v>1200</v>
      </c>
      <c r="D51" s="58">
        <f>B51*C51*0.85</f>
        <v>0</v>
      </c>
      <c r="E51" s="12" t="s">
        <v>14</v>
      </c>
      <c r="F51" s="13"/>
      <c r="G51" s="14">
        <v>287000</v>
      </c>
      <c r="H51" s="77">
        <f>F51*G51</f>
        <v>0</v>
      </c>
      <c r="I51" s="61">
        <f>D51+H53</f>
        <v>0</v>
      </c>
      <c r="J51" s="15"/>
      <c r="K51" s="78"/>
      <c r="L51" s="38"/>
      <c r="M51" s="16"/>
      <c r="N51" s="73"/>
      <c r="O51" s="17"/>
      <c r="P51" s="73"/>
      <c r="V51" s="79"/>
    </row>
    <row r="52" spans="1:22" ht="18" customHeight="1">
      <c r="A52" s="50"/>
      <c r="B52" s="53"/>
      <c r="C52" s="56"/>
      <c r="D52" s="59"/>
      <c r="E52" s="18" t="s">
        <v>15</v>
      </c>
      <c r="F52" s="19"/>
      <c r="G52" s="20">
        <v>107600</v>
      </c>
      <c r="H52" s="80">
        <f>F52*G52</f>
        <v>0</v>
      </c>
      <c r="I52" s="62"/>
      <c r="J52" s="15"/>
      <c r="K52" s="78"/>
      <c r="L52" s="38"/>
      <c r="M52" s="16"/>
      <c r="N52" s="73"/>
      <c r="O52" s="17"/>
      <c r="P52" s="73"/>
      <c r="V52" s="79"/>
    </row>
    <row r="53" spans="1:22" ht="18" customHeight="1">
      <c r="A53" s="51"/>
      <c r="B53" s="54"/>
      <c r="C53" s="57"/>
      <c r="D53" s="60"/>
      <c r="E53" s="22" t="s">
        <v>16</v>
      </c>
      <c r="F53" s="23" t="s">
        <v>24</v>
      </c>
      <c r="G53" s="24">
        <f>SUM(G51:G52)</f>
        <v>394600</v>
      </c>
      <c r="H53" s="81">
        <f>SUM(H51:H52)</f>
        <v>0</v>
      </c>
      <c r="I53" s="63"/>
      <c r="J53" s="15"/>
      <c r="K53" s="78"/>
      <c r="L53" s="38"/>
      <c r="M53" s="16"/>
      <c r="N53" s="82"/>
      <c r="O53" s="17"/>
      <c r="P53" s="73"/>
      <c r="V53" s="79"/>
    </row>
    <row r="54" spans="1:22" ht="18" customHeight="1">
      <c r="A54" s="49" t="s">
        <v>40</v>
      </c>
      <c r="B54" s="52"/>
      <c r="C54" s="55">
        <v>1300</v>
      </c>
      <c r="D54" s="58">
        <f>B54*C54*0.85</f>
        <v>0</v>
      </c>
      <c r="E54" s="12" t="s">
        <v>14</v>
      </c>
      <c r="F54" s="13"/>
      <c r="G54" s="14">
        <v>337000</v>
      </c>
      <c r="H54" s="77">
        <f>F54*G54</f>
        <v>0</v>
      </c>
      <c r="I54" s="61">
        <f>D54+H56</f>
        <v>0</v>
      </c>
      <c r="J54" s="15"/>
      <c r="K54" s="78"/>
      <c r="L54" s="38"/>
      <c r="M54" s="16"/>
      <c r="N54" s="73"/>
      <c r="O54" s="17"/>
      <c r="P54" s="73"/>
      <c r="V54" s="79"/>
    </row>
    <row r="55" spans="1:22" ht="18" customHeight="1">
      <c r="A55" s="50"/>
      <c r="B55" s="53"/>
      <c r="C55" s="56"/>
      <c r="D55" s="59"/>
      <c r="E55" s="18" t="s">
        <v>15</v>
      </c>
      <c r="F55" s="19"/>
      <c r="G55" s="20">
        <v>131800</v>
      </c>
      <c r="H55" s="80">
        <f>F55*G55</f>
        <v>0</v>
      </c>
      <c r="I55" s="62"/>
      <c r="J55" s="15"/>
      <c r="K55" s="78"/>
      <c r="L55" s="38"/>
      <c r="M55" s="16"/>
      <c r="N55" s="73"/>
      <c r="O55" s="17"/>
      <c r="P55" s="73"/>
      <c r="V55" s="79"/>
    </row>
    <row r="56" spans="1:22" ht="18" customHeight="1">
      <c r="A56" s="51"/>
      <c r="B56" s="54"/>
      <c r="C56" s="57"/>
      <c r="D56" s="60"/>
      <c r="E56" s="22" t="s">
        <v>16</v>
      </c>
      <c r="F56" s="23" t="s">
        <v>24</v>
      </c>
      <c r="G56" s="24">
        <f>SUM(G54:G55)</f>
        <v>468800</v>
      </c>
      <c r="H56" s="81">
        <f>SUM(H54:H55)</f>
        <v>0</v>
      </c>
      <c r="I56" s="63"/>
      <c r="J56" s="15"/>
      <c r="K56" s="78"/>
      <c r="L56" s="38"/>
      <c r="M56" s="16"/>
      <c r="N56" s="82"/>
      <c r="O56" s="17"/>
      <c r="P56" s="73"/>
      <c r="V56" s="79"/>
    </row>
    <row r="57" spans="1:22" ht="18" customHeight="1">
      <c r="A57" s="49" t="s">
        <v>41</v>
      </c>
      <c r="B57" s="52"/>
      <c r="C57" s="55">
        <v>1300</v>
      </c>
      <c r="D57" s="58">
        <f>B57*C57*0.85</f>
        <v>0</v>
      </c>
      <c r="E57" s="12" t="s">
        <v>14</v>
      </c>
      <c r="F57" s="13"/>
      <c r="G57" s="14">
        <v>337000</v>
      </c>
      <c r="H57" s="77">
        <f>F57*G57</f>
        <v>0</v>
      </c>
      <c r="I57" s="61">
        <f>D57+H59</f>
        <v>0</v>
      </c>
      <c r="J57" s="15"/>
      <c r="K57" s="78"/>
      <c r="L57" s="38"/>
      <c r="M57" s="16"/>
      <c r="N57" s="73"/>
      <c r="O57" s="17"/>
      <c r="P57" s="73"/>
      <c r="V57" s="79"/>
    </row>
    <row r="58" spans="1:22" ht="18" customHeight="1">
      <c r="A58" s="50"/>
      <c r="B58" s="53"/>
      <c r="C58" s="56"/>
      <c r="D58" s="59"/>
      <c r="E58" s="18" t="s">
        <v>15</v>
      </c>
      <c r="F58" s="19"/>
      <c r="G58" s="20">
        <v>131800</v>
      </c>
      <c r="H58" s="80">
        <f>F58*G58</f>
        <v>0</v>
      </c>
      <c r="I58" s="62"/>
      <c r="J58" s="15"/>
      <c r="K58" s="78"/>
      <c r="L58" s="38"/>
      <c r="M58" s="16"/>
      <c r="N58" s="73"/>
      <c r="O58" s="17"/>
      <c r="P58" s="73"/>
      <c r="V58" s="79"/>
    </row>
    <row r="59" spans="1:22" ht="18" customHeight="1" thickBot="1">
      <c r="A59" s="51"/>
      <c r="B59" s="54"/>
      <c r="C59" s="57"/>
      <c r="D59" s="60"/>
      <c r="E59" s="22" t="s">
        <v>16</v>
      </c>
      <c r="F59" s="23" t="s">
        <v>24</v>
      </c>
      <c r="G59" s="24">
        <f>SUM(G57:G58)</f>
        <v>468800</v>
      </c>
      <c r="H59" s="81">
        <f>SUM(H57:H58)</f>
        <v>0</v>
      </c>
      <c r="I59" s="63"/>
      <c r="J59" s="15"/>
      <c r="K59" s="78"/>
      <c r="L59" s="38"/>
      <c r="M59" s="16"/>
      <c r="N59" s="82"/>
      <c r="O59" s="17"/>
      <c r="P59" s="73"/>
      <c r="V59" s="79"/>
    </row>
    <row r="60" spans="1:22" ht="30" customHeight="1">
      <c r="A60" s="49" t="s">
        <v>16</v>
      </c>
      <c r="B60" s="64"/>
      <c r="C60" s="67"/>
      <c r="D60" s="58">
        <f>SUM(D6:D59)</f>
        <v>0</v>
      </c>
      <c r="E60" s="12" t="s">
        <v>14</v>
      </c>
      <c r="F60" s="11" t="s">
        <v>17</v>
      </c>
      <c r="G60" s="83">
        <f>G15+G18+G21+G24+G27+G30+G33+G36+G39+G6+G9+G12+G42+G45+G48+G51+G54+G57</f>
        <v>3891700</v>
      </c>
      <c r="H60" s="84">
        <f>H6+H9+H12+H15+H18+H21+H24+H27+H30+H33+H36+H39+H42+H45+H48+H51+H54+H57</f>
        <v>0</v>
      </c>
      <c r="I60" s="85">
        <f>SUM(I6:I59)</f>
        <v>0</v>
      </c>
      <c r="J60" s="15"/>
      <c r="K60" s="78"/>
      <c r="L60" s="26"/>
      <c r="M60" s="16"/>
      <c r="N60" s="73"/>
      <c r="O60" s="16"/>
      <c r="P60" s="73"/>
      <c r="R60" s="79"/>
      <c r="S60" s="72"/>
      <c r="V60" s="72"/>
    </row>
    <row r="61" spans="1:22" ht="30" customHeight="1">
      <c r="A61" s="50"/>
      <c r="B61" s="65"/>
      <c r="C61" s="68"/>
      <c r="D61" s="59"/>
      <c r="E61" s="18" t="s">
        <v>15</v>
      </c>
      <c r="F61" s="27" t="s">
        <v>17</v>
      </c>
      <c r="G61" s="20">
        <f>G16+G19+G22+G25+G28+G31+G34+G37+G40+G7+G10+G13+G43+G46+G49+G52+G55+G58</f>
        <v>1530100</v>
      </c>
      <c r="H61" s="86">
        <f>H7+H10+H13+H16+H19+H22+H25+H28+H31+H34+H37+H40+H43+H46+H49+H52+H55+H58</f>
        <v>0</v>
      </c>
      <c r="I61" s="87"/>
      <c r="J61" s="15"/>
      <c r="K61" s="78"/>
      <c r="L61" s="26"/>
      <c r="M61" s="16"/>
      <c r="N61" s="16"/>
      <c r="O61" s="16"/>
      <c r="P61" s="73"/>
      <c r="R61" s="79"/>
      <c r="S61" s="72"/>
      <c r="V61" s="72"/>
    </row>
    <row r="62" spans="1:16" ht="30" customHeight="1" thickBot="1">
      <c r="A62" s="51"/>
      <c r="B62" s="66"/>
      <c r="C62" s="69"/>
      <c r="D62" s="60"/>
      <c r="E62" s="22" t="s">
        <v>16</v>
      </c>
      <c r="F62" s="21" t="s">
        <v>17</v>
      </c>
      <c r="G62" s="88">
        <f>G17+G20+G23+G26+G29+G32+G35+G38+G41+G8+G11+G14+G44+G47+G50+G53+G56+G59</f>
        <v>5421800</v>
      </c>
      <c r="H62" s="89">
        <f>SUM(H60:H61)</f>
        <v>0</v>
      </c>
      <c r="I62" s="90"/>
      <c r="J62" s="15"/>
      <c r="K62" s="78"/>
      <c r="L62" s="78"/>
      <c r="M62" s="78"/>
      <c r="N62" s="91"/>
      <c r="O62" s="16"/>
      <c r="P62" s="73"/>
    </row>
    <row r="63" spans="1:17" s="36" customFormat="1" ht="16.5" customHeight="1" thickBot="1">
      <c r="A63" s="28"/>
      <c r="B63" s="29"/>
      <c r="C63" s="28"/>
      <c r="D63" s="30"/>
      <c r="E63" s="28"/>
      <c r="F63" s="31"/>
      <c r="G63" s="32"/>
      <c r="H63" s="33"/>
      <c r="I63" s="34"/>
      <c r="J63" s="35"/>
      <c r="K63" s="92"/>
      <c r="L63" s="35"/>
      <c r="M63" s="35"/>
      <c r="N63" s="35"/>
      <c r="O63" s="35"/>
      <c r="Q63" s="93"/>
    </row>
    <row r="64" spans="1:11" ht="51.75" customHeight="1" thickBot="1">
      <c r="A64" s="94" t="s">
        <v>43</v>
      </c>
      <c r="B64" s="95"/>
      <c r="C64" s="95"/>
      <c r="D64" s="95"/>
      <c r="E64" s="95"/>
      <c r="F64" s="95"/>
      <c r="G64" s="95"/>
      <c r="H64" s="96"/>
      <c r="I64" s="37">
        <f>ROUNDDOWN(I60/1.08,0)</f>
        <v>0</v>
      </c>
      <c r="K64" s="97"/>
    </row>
    <row r="65" spans="1:11" ht="30" customHeight="1">
      <c r="A65" s="4" t="s">
        <v>18</v>
      </c>
      <c r="B65" s="39"/>
      <c r="C65" s="39"/>
      <c r="D65" s="39"/>
      <c r="E65" s="39"/>
      <c r="F65" s="39"/>
      <c r="G65" s="39"/>
      <c r="H65" s="39"/>
      <c r="I65" s="40"/>
      <c r="K65" s="76"/>
    </row>
    <row r="66" ht="15.75" customHeight="1"/>
  </sheetData>
  <sheetProtection/>
  <mergeCells count="103">
    <mergeCell ref="A60:A62"/>
    <mergeCell ref="B60:B62"/>
    <mergeCell ref="C60:C62"/>
    <mergeCell ref="D60:D62"/>
    <mergeCell ref="I60:I62"/>
    <mergeCell ref="A64:H64"/>
    <mergeCell ref="A54:A56"/>
    <mergeCell ref="B54:B56"/>
    <mergeCell ref="C54:C56"/>
    <mergeCell ref="D54:D56"/>
    <mergeCell ref="I54:I56"/>
    <mergeCell ref="A57:A59"/>
    <mergeCell ref="B57:B59"/>
    <mergeCell ref="C57:C59"/>
    <mergeCell ref="D57:D59"/>
    <mergeCell ref="I57:I59"/>
    <mergeCell ref="A48:A50"/>
    <mergeCell ref="B48:B50"/>
    <mergeCell ref="C48:C50"/>
    <mergeCell ref="D48:D50"/>
    <mergeCell ref="I48:I50"/>
    <mergeCell ref="A51:A53"/>
    <mergeCell ref="B51:B53"/>
    <mergeCell ref="C51:C53"/>
    <mergeCell ref="D51:D53"/>
    <mergeCell ref="I51:I53"/>
    <mergeCell ref="A42:A44"/>
    <mergeCell ref="B42:B44"/>
    <mergeCell ref="C42:C44"/>
    <mergeCell ref="D42:D44"/>
    <mergeCell ref="I42:I44"/>
    <mergeCell ref="A45:A47"/>
    <mergeCell ref="B45:B47"/>
    <mergeCell ref="C45:C47"/>
    <mergeCell ref="D45:D47"/>
    <mergeCell ref="I45:I47"/>
    <mergeCell ref="A36:A38"/>
    <mergeCell ref="B36:B38"/>
    <mergeCell ref="C36:C38"/>
    <mergeCell ref="D36:D38"/>
    <mergeCell ref="I36:I38"/>
    <mergeCell ref="A39:A41"/>
    <mergeCell ref="B39:B41"/>
    <mergeCell ref="C39:C41"/>
    <mergeCell ref="D39:D41"/>
    <mergeCell ref="I39:I41"/>
    <mergeCell ref="A30:A32"/>
    <mergeCell ref="B30:B32"/>
    <mergeCell ref="C30:C32"/>
    <mergeCell ref="D30:D32"/>
    <mergeCell ref="I30:I32"/>
    <mergeCell ref="A33:A35"/>
    <mergeCell ref="B33:B35"/>
    <mergeCell ref="C33:C35"/>
    <mergeCell ref="D33:D35"/>
    <mergeCell ref="I33:I35"/>
    <mergeCell ref="A24:A26"/>
    <mergeCell ref="B24:B26"/>
    <mergeCell ref="C24:C26"/>
    <mergeCell ref="D24:D26"/>
    <mergeCell ref="I24:I26"/>
    <mergeCell ref="A27:A29"/>
    <mergeCell ref="B27:B29"/>
    <mergeCell ref="C27:C29"/>
    <mergeCell ref="D27:D29"/>
    <mergeCell ref="I27:I29"/>
    <mergeCell ref="A18:A20"/>
    <mergeCell ref="B18:B20"/>
    <mergeCell ref="C18:C20"/>
    <mergeCell ref="D18:D20"/>
    <mergeCell ref="I18:I20"/>
    <mergeCell ref="A21:A23"/>
    <mergeCell ref="B21:B23"/>
    <mergeCell ref="C21:C23"/>
    <mergeCell ref="D21:D23"/>
    <mergeCell ref="I21:I23"/>
    <mergeCell ref="A12:A14"/>
    <mergeCell ref="B12:B14"/>
    <mergeCell ref="C12:C14"/>
    <mergeCell ref="D12:D14"/>
    <mergeCell ref="I12:I14"/>
    <mergeCell ref="A15:A17"/>
    <mergeCell ref="B15:B17"/>
    <mergeCell ref="C15:C17"/>
    <mergeCell ref="D15:D17"/>
    <mergeCell ref="I15:I17"/>
    <mergeCell ref="A6:A8"/>
    <mergeCell ref="B6:B8"/>
    <mergeCell ref="C6:C8"/>
    <mergeCell ref="D6:D8"/>
    <mergeCell ref="I6:I8"/>
    <mergeCell ref="A9:A11"/>
    <mergeCell ref="B9:B11"/>
    <mergeCell ref="C9:C11"/>
    <mergeCell ref="D9:D11"/>
    <mergeCell ref="I9:I11"/>
    <mergeCell ref="A1:I1"/>
    <mergeCell ref="A3:A5"/>
    <mergeCell ref="B3:B4"/>
    <mergeCell ref="C3:C4"/>
    <mergeCell ref="E3:E5"/>
    <mergeCell ref="F3:F4"/>
    <mergeCell ref="G3:G4"/>
  </mergeCells>
  <printOptions/>
  <pageMargins left="1.05" right="0.58" top="0.42" bottom="0.33" header="0.31" footer="0.2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localadmin</cp:lastModifiedBy>
  <cp:lastPrinted>2018-12-23T08:06:45Z</cp:lastPrinted>
  <dcterms:created xsi:type="dcterms:W3CDTF">2018-09-24T08:23:19Z</dcterms:created>
  <dcterms:modified xsi:type="dcterms:W3CDTF">2018-12-23T08:08:35Z</dcterms:modified>
  <cp:category/>
  <cp:version/>
  <cp:contentType/>
  <cp:contentStatus/>
</cp:coreProperties>
</file>